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pcr" sheetId="1" r:id="rId1"/>
  </sheets>
  <calcPr calcId="144525"/>
</workbook>
</file>

<file path=xl/sharedStrings.xml><?xml version="1.0" encoding="utf-8"?>
<sst xmlns="http://schemas.openxmlformats.org/spreadsheetml/2006/main" count="40" uniqueCount="11">
  <si>
    <t>Group</t>
  </si>
  <si>
    <t>AKR1B1</t>
  </si>
  <si>
    <t>AVERAGE</t>
  </si>
  <si>
    <t>β-actin</t>
  </si>
  <si>
    <t>ΔCt</t>
  </si>
  <si>
    <t>ΔΔCt</t>
  </si>
  <si>
    <t>2^-ΔΔCt</t>
  </si>
  <si>
    <t>Sham</t>
  </si>
  <si>
    <t>CLP</t>
  </si>
  <si>
    <t>CLP+pre-ARI</t>
  </si>
  <si>
    <t>CLP+post-ARI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</si>
</sst>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0" fontId="1" fillId="0" borderId="0" xfId="0" applyFont="1"/>
    <xf numFmtId="0" fontId="0" fillId="0" borderId="0" xfId="0" applyFont="1" applyFill="1" applyAlignme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37"/>
  <sheetViews>
    <sheetView tabSelected="1" workbookViewId="0">
      <selection activeCell="O14" sqref="O14"/>
    </sheetView>
  </sheetViews>
  <sheetFormatPr defaultColWidth="9" defaultRowHeight="14.25"/>
  <cols>
    <col min="2" max="2" width="13.875" customWidth="1"/>
    <col min="6" max="6" width="12.625" style="1"/>
    <col min="10" max="10" width="12.625" style="1"/>
    <col min="11" max="11" width="12.625"/>
    <col min="12" max="12" width="13.75"/>
    <col min="13" max="13" width="12.625"/>
    <col min="15" max="15" width="16.5583333333333" customWidth="1"/>
  </cols>
  <sheetData>
    <row r="2" ht="15" spans="2:13">
      <c r="B2" t="s">
        <v>0</v>
      </c>
      <c r="C2" t="s">
        <v>1</v>
      </c>
      <c r="F2" s="2" t="s">
        <v>2</v>
      </c>
      <c r="G2" t="s">
        <v>3</v>
      </c>
      <c r="J2" s="2" t="s">
        <v>2</v>
      </c>
      <c r="K2" s="4" t="s">
        <v>4</v>
      </c>
      <c r="L2" s="4" t="s">
        <v>5</v>
      </c>
      <c r="M2" t="s">
        <v>6</v>
      </c>
    </row>
    <row r="3" spans="2:13">
      <c r="B3" t="s">
        <v>7</v>
      </c>
      <c r="C3">
        <v>29.67</v>
      </c>
      <c r="D3">
        <v>30.95</v>
      </c>
      <c r="E3">
        <v>29.56</v>
      </c>
      <c r="F3" s="1">
        <f>AVERAGE(C3:E3)</f>
        <v>30.06</v>
      </c>
      <c r="G3">
        <v>21.62</v>
      </c>
      <c r="H3">
        <v>21.36</v>
      </c>
      <c r="I3">
        <v>21.45</v>
      </c>
      <c r="J3" s="1">
        <f>AVERAGE(G3:I3)</f>
        <v>21.4766666666667</v>
      </c>
      <c r="K3">
        <f>F3-J3</f>
        <v>8.58333333333333</v>
      </c>
      <c r="L3">
        <f>K3-$K$11</f>
        <v>-0.150416666666668</v>
      </c>
      <c r="M3">
        <f>2^-L3</f>
        <v>1.10988997457766</v>
      </c>
    </row>
    <row r="4" spans="2:13">
      <c r="B4" t="s">
        <v>7</v>
      </c>
      <c r="C4">
        <v>31.52</v>
      </c>
      <c r="D4">
        <v>30.96</v>
      </c>
      <c r="E4">
        <v>31.08</v>
      </c>
      <c r="F4" s="1">
        <f t="shared" ref="F4:F10" si="0">AVERAGE(C4:E4)</f>
        <v>31.1866666666667</v>
      </c>
      <c r="G4">
        <v>22.85</v>
      </c>
      <c r="H4">
        <v>22.93</v>
      </c>
      <c r="I4">
        <v>22.82</v>
      </c>
      <c r="J4" s="1">
        <f t="shared" ref="J4:J10" si="1">AVERAGE(G4:I4)</f>
        <v>22.8666666666667</v>
      </c>
      <c r="K4">
        <f t="shared" ref="K4:K10" si="2">F4-J4</f>
        <v>8.32</v>
      </c>
      <c r="L4">
        <f t="shared" ref="L4:L10" si="3">K4-$K$11</f>
        <v>-0.413749999999997</v>
      </c>
      <c r="M4">
        <f t="shared" ref="M4:M10" si="4">2^-L4</f>
        <v>1.33214396213198</v>
      </c>
    </row>
    <row r="5" spans="2:13">
      <c r="B5" t="s">
        <v>7</v>
      </c>
      <c r="C5">
        <v>27.48</v>
      </c>
      <c r="D5">
        <v>27.39</v>
      </c>
      <c r="E5">
        <v>27.09</v>
      </c>
      <c r="F5" s="1">
        <f t="shared" si="0"/>
        <v>27.32</v>
      </c>
      <c r="G5">
        <v>18.31</v>
      </c>
      <c r="H5">
        <v>18.26</v>
      </c>
      <c r="I5">
        <v>18.33</v>
      </c>
      <c r="J5" s="1">
        <f t="shared" si="1"/>
        <v>18.3</v>
      </c>
      <c r="K5">
        <f t="shared" si="2"/>
        <v>9.02</v>
      </c>
      <c r="L5">
        <f t="shared" si="3"/>
        <v>0.286250000000003</v>
      </c>
      <c r="M5">
        <f t="shared" si="4"/>
        <v>0.820030798374976</v>
      </c>
    </row>
    <row r="6" spans="2:13">
      <c r="B6" t="s">
        <v>7</v>
      </c>
      <c r="C6">
        <v>29.77</v>
      </c>
      <c r="D6">
        <v>29.95</v>
      </c>
      <c r="E6">
        <v>29.56</v>
      </c>
      <c r="F6" s="1">
        <f t="shared" si="0"/>
        <v>29.76</v>
      </c>
      <c r="G6">
        <v>20.82</v>
      </c>
      <c r="H6">
        <v>21.36</v>
      </c>
      <c r="I6">
        <v>21.45</v>
      </c>
      <c r="J6" s="1">
        <f t="shared" si="1"/>
        <v>21.21</v>
      </c>
      <c r="K6">
        <f t="shared" si="2"/>
        <v>8.55</v>
      </c>
      <c r="L6">
        <f t="shared" si="3"/>
        <v>-0.183749999999996</v>
      </c>
      <c r="M6">
        <f t="shared" si="4"/>
        <v>1.13583242297174</v>
      </c>
    </row>
    <row r="7" spans="2:13">
      <c r="B7" t="s">
        <v>7</v>
      </c>
      <c r="C7">
        <v>24.53</v>
      </c>
      <c r="D7">
        <v>23.95</v>
      </c>
      <c r="E7">
        <v>23.51</v>
      </c>
      <c r="F7" s="1">
        <f t="shared" si="0"/>
        <v>23.9966666666667</v>
      </c>
      <c r="G7">
        <v>14.97</v>
      </c>
      <c r="H7">
        <v>14.72</v>
      </c>
      <c r="I7">
        <v>14.76</v>
      </c>
      <c r="J7" s="1">
        <f t="shared" si="1"/>
        <v>14.8166666666667</v>
      </c>
      <c r="K7">
        <f t="shared" si="2"/>
        <v>9.18</v>
      </c>
      <c r="L7">
        <f t="shared" si="3"/>
        <v>0.446250000000001</v>
      </c>
      <c r="M7">
        <f t="shared" si="4"/>
        <v>0.733948123478686</v>
      </c>
    </row>
    <row r="8" spans="2:13">
      <c r="B8" t="s">
        <v>7</v>
      </c>
      <c r="C8">
        <v>24.9</v>
      </c>
      <c r="D8">
        <v>24.02</v>
      </c>
      <c r="E8">
        <v>23.23</v>
      </c>
      <c r="F8" s="1">
        <f t="shared" si="0"/>
        <v>24.05</v>
      </c>
      <c r="G8">
        <v>15.06</v>
      </c>
      <c r="H8">
        <v>14.9</v>
      </c>
      <c r="I8">
        <v>14.85</v>
      </c>
      <c r="J8" s="1">
        <f t="shared" si="1"/>
        <v>14.9366666666667</v>
      </c>
      <c r="K8">
        <f t="shared" si="2"/>
        <v>9.11333333333333</v>
      </c>
      <c r="L8">
        <f t="shared" si="3"/>
        <v>0.379583333333333</v>
      </c>
      <c r="M8">
        <f t="shared" si="4"/>
        <v>0.768659556174456</v>
      </c>
    </row>
    <row r="9" spans="2:13">
      <c r="B9" t="s">
        <v>7</v>
      </c>
      <c r="C9">
        <v>23.6</v>
      </c>
      <c r="D9">
        <v>23.21</v>
      </c>
      <c r="E9">
        <v>23.02</v>
      </c>
      <c r="F9" s="1">
        <f t="shared" si="0"/>
        <v>23.2766666666667</v>
      </c>
      <c r="G9">
        <v>14.95</v>
      </c>
      <c r="H9">
        <v>14.82</v>
      </c>
      <c r="I9">
        <v>14.88</v>
      </c>
      <c r="J9" s="1">
        <f t="shared" si="1"/>
        <v>14.8833333333333</v>
      </c>
      <c r="K9">
        <f t="shared" si="2"/>
        <v>8.39333333333333</v>
      </c>
      <c r="L9">
        <f t="shared" si="3"/>
        <v>-0.340416666666666</v>
      </c>
      <c r="M9">
        <f t="shared" si="4"/>
        <v>1.26612221160432</v>
      </c>
    </row>
    <row r="10" spans="2:13">
      <c r="B10" t="s">
        <v>7</v>
      </c>
      <c r="C10">
        <v>23.57</v>
      </c>
      <c r="D10">
        <v>24.12</v>
      </c>
      <c r="E10">
        <v>23.37</v>
      </c>
      <c r="F10" s="1">
        <f t="shared" si="0"/>
        <v>23.6866666666667</v>
      </c>
      <c r="G10">
        <v>15.04</v>
      </c>
      <c r="H10">
        <v>14.91</v>
      </c>
      <c r="I10">
        <v>14.98</v>
      </c>
      <c r="J10" s="1">
        <f t="shared" si="1"/>
        <v>14.9766666666667</v>
      </c>
      <c r="K10">
        <f t="shared" si="2"/>
        <v>8.71</v>
      </c>
      <c r="L10">
        <f t="shared" si="3"/>
        <v>-0.0237499999999997</v>
      </c>
      <c r="M10">
        <f t="shared" si="4"/>
        <v>1.01659849493257</v>
      </c>
    </row>
    <row r="11" spans="11:11">
      <c r="K11" s="1">
        <f>AVERAGE(K3:K10)</f>
        <v>8.73375</v>
      </c>
    </row>
    <row r="12" spans="2:13">
      <c r="B12" t="s">
        <v>8</v>
      </c>
      <c r="C12">
        <v>27.55</v>
      </c>
      <c r="D12">
        <v>27.42</v>
      </c>
      <c r="E12">
        <v>27.36</v>
      </c>
      <c r="F12" s="1">
        <f>AVERAGE(C12:E12)</f>
        <v>27.4433333333333</v>
      </c>
      <c r="G12">
        <v>19.78</v>
      </c>
      <c r="H12">
        <v>19.7</v>
      </c>
      <c r="I12">
        <v>19.82</v>
      </c>
      <c r="J12" s="1">
        <f>AVERAGE(G12:I12)</f>
        <v>19.7666666666667</v>
      </c>
      <c r="K12">
        <f>F12-J12</f>
        <v>7.67666666666666</v>
      </c>
      <c r="L12">
        <f>K12-$K$11</f>
        <v>-1.05708333333334</v>
      </c>
      <c r="M12">
        <f>2^-L12</f>
        <v>2.08072071671443</v>
      </c>
    </row>
    <row r="13" spans="2:13">
      <c r="B13" t="s">
        <v>8</v>
      </c>
      <c r="C13">
        <v>25.69</v>
      </c>
      <c r="D13">
        <v>25.65</v>
      </c>
      <c r="E13">
        <v>25.46</v>
      </c>
      <c r="F13" s="1">
        <f t="shared" ref="F13:F19" si="5">AVERAGE(C13:E13)</f>
        <v>25.6</v>
      </c>
      <c r="G13">
        <v>17.51</v>
      </c>
      <c r="H13">
        <v>17.5</v>
      </c>
      <c r="I13">
        <v>17.54</v>
      </c>
      <c r="J13" s="1">
        <f t="shared" ref="J13:J19" si="6">AVERAGE(G13:I13)</f>
        <v>17.5166666666667</v>
      </c>
      <c r="K13">
        <f t="shared" ref="K13:K19" si="7">F13-J13</f>
        <v>8.08333333333334</v>
      </c>
      <c r="L13">
        <f t="shared" ref="L13:L19" si="8">K13-$K$11</f>
        <v>-0.650416666666665</v>
      </c>
      <c r="M13">
        <f t="shared" ref="M13:M19" si="9">2^-L13</f>
        <v>1.56962145478966</v>
      </c>
    </row>
    <row r="14" spans="2:13">
      <c r="B14" t="s">
        <v>8</v>
      </c>
      <c r="C14">
        <v>25.52</v>
      </c>
      <c r="D14">
        <v>25.4</v>
      </c>
      <c r="E14">
        <v>25.33</v>
      </c>
      <c r="F14" s="1">
        <f t="shared" si="5"/>
        <v>25.4166666666667</v>
      </c>
      <c r="G14">
        <v>17.72</v>
      </c>
      <c r="H14">
        <v>17.7</v>
      </c>
      <c r="I14">
        <v>17.81</v>
      </c>
      <c r="J14" s="1">
        <f t="shared" si="6"/>
        <v>17.7433333333333</v>
      </c>
      <c r="K14">
        <f t="shared" si="7"/>
        <v>7.67333333333333</v>
      </c>
      <c r="L14">
        <f t="shared" si="8"/>
        <v>-1.06041666666667</v>
      </c>
      <c r="M14">
        <f t="shared" si="9"/>
        <v>2.08553376048055</v>
      </c>
    </row>
    <row r="15" spans="2:13">
      <c r="B15" t="s">
        <v>8</v>
      </c>
      <c r="C15">
        <v>24.64</v>
      </c>
      <c r="D15">
        <v>24.6</v>
      </c>
      <c r="E15">
        <v>24.47</v>
      </c>
      <c r="F15" s="1">
        <f t="shared" si="5"/>
        <v>24.57</v>
      </c>
      <c r="G15">
        <v>16.88</v>
      </c>
      <c r="H15">
        <v>16.82</v>
      </c>
      <c r="I15">
        <v>16.95</v>
      </c>
      <c r="J15" s="1">
        <f t="shared" si="6"/>
        <v>16.8833333333333</v>
      </c>
      <c r="K15">
        <f t="shared" si="7"/>
        <v>7.68666666666667</v>
      </c>
      <c r="L15">
        <f t="shared" si="8"/>
        <v>-1.04708333333333</v>
      </c>
      <c r="M15">
        <f t="shared" si="9"/>
        <v>2.06634812886947</v>
      </c>
    </row>
    <row r="16" spans="2:13">
      <c r="B16" t="s">
        <v>8</v>
      </c>
      <c r="C16">
        <v>23.14</v>
      </c>
      <c r="D16">
        <v>23.18</v>
      </c>
      <c r="E16">
        <v>23.04</v>
      </c>
      <c r="F16" s="1">
        <f t="shared" si="5"/>
        <v>23.12</v>
      </c>
      <c r="G16">
        <v>15.77</v>
      </c>
      <c r="H16">
        <v>15.72</v>
      </c>
      <c r="I16">
        <v>15.83</v>
      </c>
      <c r="J16" s="1">
        <f t="shared" si="6"/>
        <v>15.7733333333333</v>
      </c>
      <c r="K16">
        <f t="shared" si="7"/>
        <v>7.34666666666667</v>
      </c>
      <c r="L16">
        <f t="shared" si="8"/>
        <v>-1.38708333333333</v>
      </c>
      <c r="M16">
        <f t="shared" si="9"/>
        <v>2.61549376955468</v>
      </c>
    </row>
    <row r="17" spans="2:13">
      <c r="B17" t="s">
        <v>8</v>
      </c>
      <c r="C17">
        <v>22.95</v>
      </c>
      <c r="D17">
        <v>22.95</v>
      </c>
      <c r="E17">
        <v>22.82</v>
      </c>
      <c r="F17" s="1">
        <f t="shared" si="5"/>
        <v>22.9066666666667</v>
      </c>
      <c r="G17">
        <v>14.99</v>
      </c>
      <c r="H17">
        <v>14.95</v>
      </c>
      <c r="I17">
        <v>14.93</v>
      </c>
      <c r="J17" s="1">
        <f t="shared" si="6"/>
        <v>14.9566666666667</v>
      </c>
      <c r="K17">
        <f t="shared" si="7"/>
        <v>7.95</v>
      </c>
      <c r="L17">
        <f t="shared" si="8"/>
        <v>-0.78375</v>
      </c>
      <c r="M17">
        <f t="shared" si="9"/>
        <v>1.72160002027791</v>
      </c>
    </row>
    <row r="18" spans="2:13">
      <c r="B18" t="s">
        <v>8</v>
      </c>
      <c r="C18">
        <v>22.63</v>
      </c>
      <c r="D18">
        <v>22.46</v>
      </c>
      <c r="E18">
        <v>22.31</v>
      </c>
      <c r="F18" s="1">
        <f t="shared" si="5"/>
        <v>22.4666666666667</v>
      </c>
      <c r="G18">
        <v>14.58</v>
      </c>
      <c r="H18">
        <v>14.52</v>
      </c>
      <c r="I18">
        <v>14.49</v>
      </c>
      <c r="J18" s="1">
        <f t="shared" si="6"/>
        <v>14.53</v>
      </c>
      <c r="K18">
        <f t="shared" si="7"/>
        <v>7.93666666666667</v>
      </c>
      <c r="L18">
        <f t="shared" si="8"/>
        <v>-0.797083333333333</v>
      </c>
      <c r="M18">
        <f t="shared" si="9"/>
        <v>1.73758473423255</v>
      </c>
    </row>
    <row r="19" spans="2:13">
      <c r="B19" t="s">
        <v>8</v>
      </c>
      <c r="C19">
        <v>24.2</v>
      </c>
      <c r="D19">
        <v>24.05</v>
      </c>
      <c r="E19">
        <v>24.18</v>
      </c>
      <c r="F19" s="1">
        <f t="shared" si="5"/>
        <v>24.1433333333333</v>
      </c>
      <c r="G19">
        <v>16.45</v>
      </c>
      <c r="H19">
        <v>16.52</v>
      </c>
      <c r="I19">
        <v>16.68</v>
      </c>
      <c r="J19" s="1">
        <f t="shared" si="6"/>
        <v>16.55</v>
      </c>
      <c r="K19">
        <f t="shared" si="7"/>
        <v>7.59333333333333</v>
      </c>
      <c r="L19">
        <f t="shared" si="8"/>
        <v>-1.14041666666667</v>
      </c>
      <c r="M19">
        <f t="shared" si="9"/>
        <v>2.20444680902776</v>
      </c>
    </row>
    <row r="21" spans="2:13">
      <c r="B21" t="s">
        <v>9</v>
      </c>
      <c r="C21">
        <v>26.29</v>
      </c>
      <c r="D21">
        <v>26.18</v>
      </c>
      <c r="E21">
        <v>26.13</v>
      </c>
      <c r="F21" s="1">
        <f>AVERAGE(C21:E21)</f>
        <v>26.2</v>
      </c>
      <c r="G21">
        <v>18.14</v>
      </c>
      <c r="H21">
        <v>17.96</v>
      </c>
      <c r="I21">
        <v>17.99</v>
      </c>
      <c r="J21" s="1">
        <f>AVERAGE(G21:I21)</f>
        <v>18.03</v>
      </c>
      <c r="K21">
        <f>F21-J21</f>
        <v>8.17</v>
      </c>
      <c r="L21">
        <f>K21-$K$11</f>
        <v>-0.563750000000002</v>
      </c>
      <c r="M21">
        <f>2^-L21</f>
        <v>1.47810627278116</v>
      </c>
    </row>
    <row r="22" spans="2:13">
      <c r="B22" t="s">
        <v>9</v>
      </c>
      <c r="C22">
        <v>26.46</v>
      </c>
      <c r="D22">
        <v>26.63</v>
      </c>
      <c r="E22">
        <v>26.53</v>
      </c>
      <c r="F22" s="1">
        <f t="shared" ref="F22:F28" si="10">AVERAGE(C22:E22)</f>
        <v>26.54</v>
      </c>
      <c r="G22">
        <v>18.06</v>
      </c>
      <c r="H22">
        <v>18.06</v>
      </c>
      <c r="I22">
        <v>17.96</v>
      </c>
      <c r="J22" s="1">
        <f t="shared" ref="J22:J28" si="11">AVERAGE(G22:I22)</f>
        <v>18.0266666666667</v>
      </c>
      <c r="K22">
        <f t="shared" ref="K22:K28" si="12">F22-J22</f>
        <v>8.51333333333334</v>
      </c>
      <c r="L22">
        <f t="shared" ref="L22:L28" si="13">K22-$K$11</f>
        <v>-0.220416666666665</v>
      </c>
      <c r="M22">
        <f t="shared" ref="M22:M28" si="14">2^-L22</f>
        <v>1.16507002330015</v>
      </c>
    </row>
    <row r="23" spans="2:13">
      <c r="B23" t="s">
        <v>9</v>
      </c>
      <c r="C23">
        <v>25.34</v>
      </c>
      <c r="D23">
        <v>25.31</v>
      </c>
      <c r="E23">
        <v>25.4</v>
      </c>
      <c r="F23" s="1">
        <f t="shared" si="10"/>
        <v>25.35</v>
      </c>
      <c r="G23">
        <v>17.11</v>
      </c>
      <c r="H23">
        <v>17</v>
      </c>
      <c r="I23">
        <v>17.17</v>
      </c>
      <c r="J23" s="1">
        <f t="shared" si="11"/>
        <v>17.0933333333333</v>
      </c>
      <c r="K23">
        <f t="shared" si="12"/>
        <v>8.25666666666666</v>
      </c>
      <c r="L23">
        <f t="shared" si="13"/>
        <v>-0.477083333333336</v>
      </c>
      <c r="M23">
        <f t="shared" si="14"/>
        <v>1.39192679035327</v>
      </c>
    </row>
    <row r="24" spans="2:13">
      <c r="B24" t="s">
        <v>9</v>
      </c>
      <c r="C24">
        <v>26.07</v>
      </c>
      <c r="D24">
        <v>25.86</v>
      </c>
      <c r="E24">
        <v>26.23</v>
      </c>
      <c r="F24" s="1">
        <f t="shared" si="10"/>
        <v>26.0533333333333</v>
      </c>
      <c r="G24">
        <v>17.78</v>
      </c>
      <c r="H24">
        <v>17.52</v>
      </c>
      <c r="I24">
        <v>17.61</v>
      </c>
      <c r="J24" s="1">
        <f t="shared" si="11"/>
        <v>17.6366666666667</v>
      </c>
      <c r="K24">
        <f t="shared" si="12"/>
        <v>8.41666666666666</v>
      </c>
      <c r="L24">
        <f t="shared" si="13"/>
        <v>-0.317083333333336</v>
      </c>
      <c r="M24">
        <f t="shared" si="14"/>
        <v>1.24580937426248</v>
      </c>
    </row>
    <row r="25" spans="2:13">
      <c r="B25" t="s">
        <v>9</v>
      </c>
      <c r="C25">
        <v>23.06</v>
      </c>
      <c r="D25">
        <v>22.79</v>
      </c>
      <c r="E25">
        <v>22.72</v>
      </c>
      <c r="F25" s="1">
        <f t="shared" si="10"/>
        <v>22.8566666666667</v>
      </c>
      <c r="G25">
        <v>14.86</v>
      </c>
      <c r="H25">
        <v>14.75</v>
      </c>
      <c r="I25">
        <v>14.66</v>
      </c>
      <c r="J25" s="1">
        <f t="shared" si="11"/>
        <v>14.7566666666667</v>
      </c>
      <c r="K25">
        <f t="shared" si="12"/>
        <v>8.1</v>
      </c>
      <c r="L25">
        <f t="shared" si="13"/>
        <v>-0.633750000000001</v>
      </c>
      <c r="M25">
        <f t="shared" si="14"/>
        <v>1.55159281470629</v>
      </c>
    </row>
    <row r="26" spans="2:13">
      <c r="B26" t="s">
        <v>9</v>
      </c>
      <c r="C26">
        <v>24.08</v>
      </c>
      <c r="D26">
        <v>23.7</v>
      </c>
      <c r="E26">
        <v>23.33</v>
      </c>
      <c r="F26" s="1">
        <f t="shared" si="10"/>
        <v>23.7033333333333</v>
      </c>
      <c r="G26">
        <v>15.35</v>
      </c>
      <c r="H26">
        <v>15.1</v>
      </c>
      <c r="I26">
        <v>15.38</v>
      </c>
      <c r="J26" s="1">
        <f t="shared" si="11"/>
        <v>15.2766666666667</v>
      </c>
      <c r="K26">
        <f t="shared" si="12"/>
        <v>8.42666666666667</v>
      </c>
      <c r="L26">
        <f t="shared" si="13"/>
        <v>-0.307083333333333</v>
      </c>
      <c r="M26">
        <f t="shared" si="14"/>
        <v>1.23720394032518</v>
      </c>
    </row>
    <row r="27" spans="2:13">
      <c r="B27" t="s">
        <v>9</v>
      </c>
      <c r="C27">
        <v>23.21</v>
      </c>
      <c r="D27">
        <v>23.32</v>
      </c>
      <c r="E27">
        <v>23.48</v>
      </c>
      <c r="F27" s="1">
        <f t="shared" si="10"/>
        <v>23.3366666666667</v>
      </c>
      <c r="G27">
        <v>14.71</v>
      </c>
      <c r="H27">
        <v>14.68</v>
      </c>
      <c r="I27">
        <v>14.54</v>
      </c>
      <c r="J27" s="1">
        <f t="shared" si="11"/>
        <v>14.6433333333333</v>
      </c>
      <c r="K27">
        <f t="shared" si="12"/>
        <v>8.69333333333334</v>
      </c>
      <c r="L27">
        <f t="shared" si="13"/>
        <v>-0.0404166666666637</v>
      </c>
      <c r="M27">
        <f t="shared" si="14"/>
        <v>1.02841080045547</v>
      </c>
    </row>
    <row r="28" spans="2:13">
      <c r="B28" t="s">
        <v>9</v>
      </c>
      <c r="C28">
        <v>23.15</v>
      </c>
      <c r="D28">
        <v>23.56</v>
      </c>
      <c r="E28">
        <v>23.99</v>
      </c>
      <c r="F28" s="1">
        <f t="shared" si="10"/>
        <v>23.5666666666667</v>
      </c>
      <c r="G28">
        <v>15.15</v>
      </c>
      <c r="H28">
        <v>15.39</v>
      </c>
      <c r="I28">
        <v>15.06</v>
      </c>
      <c r="J28" s="1">
        <f t="shared" si="11"/>
        <v>15.2</v>
      </c>
      <c r="K28">
        <f t="shared" si="12"/>
        <v>8.36666666666666</v>
      </c>
      <c r="L28">
        <f t="shared" si="13"/>
        <v>-0.367083333333339</v>
      </c>
      <c r="M28">
        <f t="shared" si="14"/>
        <v>1.28974274696672</v>
      </c>
    </row>
    <row r="30" spans="2:13">
      <c r="B30" t="s">
        <v>10</v>
      </c>
      <c r="C30">
        <v>26.97</v>
      </c>
      <c r="D30">
        <v>26.99</v>
      </c>
      <c r="E30">
        <v>26.91</v>
      </c>
      <c r="F30" s="1">
        <f>AVERAGE(C30:E30)</f>
        <v>26.9566666666667</v>
      </c>
      <c r="G30">
        <v>18.56</v>
      </c>
      <c r="H30">
        <v>18.58</v>
      </c>
      <c r="I30">
        <v>18.59</v>
      </c>
      <c r="J30" s="1">
        <f>AVERAGE(G30:I30)</f>
        <v>18.5766666666667</v>
      </c>
      <c r="K30">
        <f>F30-J30</f>
        <v>8.38</v>
      </c>
      <c r="L30">
        <f>K30-$K$11</f>
        <v>-0.353750000000005</v>
      </c>
      <c r="M30">
        <f>2^-L30</f>
        <v>1.27787790464901</v>
      </c>
    </row>
    <row r="31" spans="2:13">
      <c r="B31" t="s">
        <v>10</v>
      </c>
      <c r="C31">
        <v>26.12</v>
      </c>
      <c r="D31">
        <v>26.18</v>
      </c>
      <c r="E31">
        <v>26.22</v>
      </c>
      <c r="F31" s="1">
        <f t="shared" ref="F31:F37" si="15">AVERAGE(C31:E31)</f>
        <v>26.1733333333333</v>
      </c>
      <c r="G31">
        <v>17.91</v>
      </c>
      <c r="H31">
        <v>17.93</v>
      </c>
      <c r="I31">
        <v>17.8</v>
      </c>
      <c r="J31" s="1">
        <f t="shared" ref="J31:J37" si="16">AVERAGE(G31:I31)</f>
        <v>17.88</v>
      </c>
      <c r="K31">
        <f t="shared" ref="K31:K37" si="17">F31-J31</f>
        <v>8.29333333333333</v>
      </c>
      <c r="L31">
        <f t="shared" ref="L31:L37" si="18">K31-$K$11</f>
        <v>-0.440416666666668</v>
      </c>
      <c r="M31">
        <f t="shared" ref="M31:M37" si="19">2^-L31</f>
        <v>1.35699618672527</v>
      </c>
    </row>
    <row r="32" spans="2:13">
      <c r="B32" t="s">
        <v>10</v>
      </c>
      <c r="C32">
        <v>26.63</v>
      </c>
      <c r="D32">
        <v>26.79</v>
      </c>
      <c r="E32">
        <v>26.88</v>
      </c>
      <c r="F32" s="1">
        <f t="shared" si="15"/>
        <v>26.7666666666667</v>
      </c>
      <c r="G32">
        <v>18.61</v>
      </c>
      <c r="H32">
        <v>18.63</v>
      </c>
      <c r="I32">
        <v>18.67</v>
      </c>
      <c r="J32" s="1">
        <f t="shared" si="16"/>
        <v>18.6366666666667</v>
      </c>
      <c r="K32">
        <f t="shared" si="17"/>
        <v>8.13</v>
      </c>
      <c r="L32">
        <f t="shared" si="18"/>
        <v>-0.603750000000002</v>
      </c>
      <c r="M32">
        <f t="shared" si="19"/>
        <v>1.51966149631337</v>
      </c>
    </row>
    <row r="33" spans="2:13">
      <c r="B33" t="s">
        <v>10</v>
      </c>
      <c r="C33">
        <v>26.23</v>
      </c>
      <c r="D33">
        <v>26.64</v>
      </c>
      <c r="E33">
        <v>26.79</v>
      </c>
      <c r="F33" s="1">
        <f t="shared" si="15"/>
        <v>26.5533333333333</v>
      </c>
      <c r="G33">
        <v>17.97</v>
      </c>
      <c r="H33">
        <v>18.37</v>
      </c>
      <c r="I33">
        <v>18.03</v>
      </c>
      <c r="J33" s="1">
        <f t="shared" si="16"/>
        <v>18.1233333333333</v>
      </c>
      <c r="K33">
        <f t="shared" si="17"/>
        <v>8.43</v>
      </c>
      <c r="L33">
        <f t="shared" si="18"/>
        <v>-0.303750000000004</v>
      </c>
      <c r="M33">
        <f t="shared" si="19"/>
        <v>1.23434869203084</v>
      </c>
    </row>
    <row r="34" spans="2:13">
      <c r="B34" t="s">
        <v>10</v>
      </c>
      <c r="C34" s="3">
        <v>23.57</v>
      </c>
      <c r="D34" s="3">
        <v>23.87</v>
      </c>
      <c r="E34" s="3">
        <v>23.95</v>
      </c>
      <c r="F34" s="1">
        <f t="shared" si="15"/>
        <v>23.7966666666667</v>
      </c>
      <c r="G34" s="3">
        <v>15.35</v>
      </c>
      <c r="H34" s="3">
        <v>15.33</v>
      </c>
      <c r="I34" s="3">
        <v>15.94</v>
      </c>
      <c r="J34" s="1">
        <f t="shared" si="16"/>
        <v>15.54</v>
      </c>
      <c r="K34">
        <f t="shared" si="17"/>
        <v>8.25666666666667</v>
      </c>
      <c r="L34">
        <f t="shared" si="18"/>
        <v>-0.477083333333333</v>
      </c>
      <c r="M34">
        <f t="shared" si="19"/>
        <v>1.39192679035327</v>
      </c>
    </row>
    <row r="35" spans="2:13">
      <c r="B35" t="s">
        <v>10</v>
      </c>
      <c r="C35" s="3">
        <v>23.13</v>
      </c>
      <c r="D35" s="3">
        <v>23.29</v>
      </c>
      <c r="E35" s="3">
        <v>23.09</v>
      </c>
      <c r="F35" s="1">
        <f t="shared" si="15"/>
        <v>23.17</v>
      </c>
      <c r="G35" s="3">
        <v>14.75</v>
      </c>
      <c r="H35" s="3">
        <v>14.83</v>
      </c>
      <c r="I35" s="3">
        <v>14.85</v>
      </c>
      <c r="J35" s="1">
        <f t="shared" si="16"/>
        <v>14.81</v>
      </c>
      <c r="K35">
        <f t="shared" si="17"/>
        <v>8.36</v>
      </c>
      <c r="L35">
        <f t="shared" si="18"/>
        <v>-0.373749999999999</v>
      </c>
      <c r="M35">
        <f t="shared" si="19"/>
        <v>1.29571641543308</v>
      </c>
    </row>
    <row r="36" spans="2:13">
      <c r="B36" t="s">
        <v>10</v>
      </c>
      <c r="C36" s="3">
        <v>23.12</v>
      </c>
      <c r="D36" s="3">
        <v>23.89</v>
      </c>
      <c r="E36" s="3">
        <v>23.97</v>
      </c>
      <c r="F36" s="1">
        <f t="shared" si="15"/>
        <v>23.66</v>
      </c>
      <c r="G36" s="3">
        <v>15.15</v>
      </c>
      <c r="H36" s="3">
        <v>15.16</v>
      </c>
      <c r="I36" s="3">
        <v>15.1</v>
      </c>
      <c r="J36" s="1">
        <f t="shared" si="16"/>
        <v>15.1366666666667</v>
      </c>
      <c r="K36">
        <f t="shared" si="17"/>
        <v>8.52333333333333</v>
      </c>
      <c r="L36">
        <f t="shared" si="18"/>
        <v>-0.210416666666669</v>
      </c>
      <c r="M36">
        <f t="shared" si="19"/>
        <v>1.15702229679804</v>
      </c>
    </row>
    <row r="37" spans="2:13">
      <c r="B37" t="s">
        <v>10</v>
      </c>
      <c r="C37" s="3">
        <v>23.44</v>
      </c>
      <c r="D37" s="3">
        <v>22.97</v>
      </c>
      <c r="E37" s="3">
        <v>22.89</v>
      </c>
      <c r="F37" s="1">
        <f t="shared" si="15"/>
        <v>23.1</v>
      </c>
      <c r="G37" s="3">
        <v>14.91</v>
      </c>
      <c r="H37" s="3">
        <v>14.78</v>
      </c>
      <c r="I37" s="3">
        <v>14.94</v>
      </c>
      <c r="J37" s="1">
        <f t="shared" si="16"/>
        <v>14.8766666666667</v>
      </c>
      <c r="K37">
        <f t="shared" si="17"/>
        <v>8.22333333333333</v>
      </c>
      <c r="L37">
        <f t="shared" si="18"/>
        <v>-0.510416666666668</v>
      </c>
      <c r="M37">
        <f t="shared" si="19"/>
        <v>1.4244615368184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pcr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ICU R</dc:creator>
  <cp:lastModifiedBy>Admin</cp:lastModifiedBy>
  <dcterms:created xsi:type="dcterms:W3CDTF">2015-06-05T18:19:00Z</dcterms:created>
  <dcterms:modified xsi:type="dcterms:W3CDTF">2023-09-20T03:05:16Z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F7EE17B8152B4C88AE54B77AC459CCE0_12</vt:lpwstr>
  </property>
</Properties>
</file>